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1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<sst xmlns="http://schemas.openxmlformats.org/spreadsheetml/2006/main" count="132" uniqueCount="39">
  <si>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</si>
  <si>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</si>
  <si>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</si>
  <si>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</si>
  <si>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</si>
  <si>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</si>
  <si>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</si>
  <si>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</si>
  <si>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</si>
  <si>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</si>
  <si>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</si>
  <si>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</si>
  <si>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</si>
  <si>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</si>
  <si>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</si>
  <si>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</si>
  <si>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</si>
  <si>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</si>
  <si>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</si>
  <si>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</si>
  <si>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</si>
  <si>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</si>
  <si>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</si>
  <si>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</si>
  <si>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</si>
  <si>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</si>
  <si>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</si>
  <si>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</si>
  <si>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</si>
  <si>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</si>
  <si>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</si>
  <si>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Fino al 2010</t>
  </si>
  <si>
    <t>Pendenti al 31/12/2018</t>
  </si>
  <si>
    <t>Anni 2019 - 30 giugno 2021</t>
  </si>
  <si>
    <t>Iscritti _x000D_
gen - giu 2021</t>
  </si>
  <si>
    <t>Definiti _x000D_
gen - giu 2021</t>
  </si>
  <si>
    <t>Pendenti al 30 giugno 2021</t>
  </si>
  <si>
    <t>Ultimo aggiornamento del sistema di rilevazione avvenuto il 15 settembre 2021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</si>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</sst>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3" fillId="0" borderId="0" xfId="3" applyFont="1" applyFill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4" fillId="0" borderId="0" xfId="2" applyFont="1" applyAlignment="1"/>
    <xf numFmtId="0" fontId="15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3" fillId="0" borderId="6" xfId="0" applyNumberFormat="1" applyFont="1" applyBorder="1"/>
    <xf numFmtId="3" fontId="3" fillId="0" borderId="6" xfId="0" applyNumberFormat="1" applyFont="1" applyBorder="1"/>
    <xf numFmtId="164" fontId="9" fillId="0" borderId="3" xfId="1" applyNumberFormat="1" applyFont="1" applyBorder="1"/>
    <xf numFmtId="0" fontId="9" fillId="0" borderId="10" xfId="0" applyFont="1" applyBorder="1"/>
    <xf numFmtId="0" fontId="3" fillId="0" borderId="10" xfId="0" applyNumberFormat="1" applyFont="1" applyBorder="1"/>
    <xf numFmtId="3" fontId="3" fillId="0" borderId="10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opLeftCell="A43" zoomScaleNormal="100" workbookViewId="0">
      <selection activeCell="A52" sqref="A52"/>
    </sheetView>
  </sheetViews>
  <sheetFormatPr defaultColWidth="9.125" defaultRowHeight="12.75" x14ac:dyDescent="0.2"/>
  <cols>
    <col min="1" max="1" width="19.375" style="13" customWidth="1"/>
    <col min="2" max="2" width="31.37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2" t="s">
        <v>26</v>
      </c>
      <c r="B3" s="33"/>
    </row>
    <row r="4" spans="1:18" x14ac:dyDescent="0.2">
      <c r="A4" s="43" t="s">
        <v>33</v>
      </c>
      <c r="B4" s="33"/>
      <c r="E4" s="44"/>
      <c r="F4" s="44"/>
    </row>
    <row r="5" spans="1:18" x14ac:dyDescent="0.2">
      <c r="E5" s="44"/>
      <c r="F5" s="44"/>
    </row>
    <row r="6" spans="1:18" ht="38.25" x14ac:dyDescent="0.2">
      <c r="A6" s="6" t="s">
        <v>1</v>
      </c>
      <c r="B6" s="6" t="s">
        <v>12</v>
      </c>
      <c r="C6" s="45" t="s">
        <v>27</v>
      </c>
      <c r="D6" s="45" t="s">
        <v>28</v>
      </c>
      <c r="E6" s="7" t="s">
        <v>29</v>
      </c>
      <c r="F6" s="7" t="s">
        <v>30</v>
      </c>
      <c r="G6" s="7" t="s">
        <v>34</v>
      </c>
      <c r="H6" s="7" t="s">
        <v>35</v>
      </c>
    </row>
    <row r="7" spans="1:18" ht="12.75" customHeight="1" x14ac:dyDescent="0.2">
      <c r="A7" s="60" t="s">
        <v>17</v>
      </c>
      <c r="B7" s="3" t="s">
        <v>22</v>
      </c>
      <c r="C7" s="4">
        <v>1543</v>
      </c>
      <c r="D7" s="4">
        <v>2097</v>
      </c>
      <c r="E7" s="4">
        <v>1132</v>
      </c>
      <c r="F7" s="4">
        <v>1650</v>
      </c>
      <c r="G7" s="4">
        <v>715</v>
      </c>
      <c r="H7" s="4">
        <v>984</v>
      </c>
      <c r="N7" s="2"/>
      <c r="O7" s="2"/>
      <c r="P7" s="2"/>
      <c r="Q7" s="2"/>
      <c r="R7" s="2"/>
    </row>
    <row r="8" spans="1:18" ht="12.75" customHeight="1" x14ac:dyDescent="0.2">
      <c r="A8" s="60"/>
      <c r="B8" s="3" t="s">
        <v>23</v>
      </c>
      <c r="C8" s="4">
        <v>237</v>
      </c>
      <c r="D8" s="4">
        <v>338</v>
      </c>
      <c r="E8" s="4">
        <v>185</v>
      </c>
      <c r="F8" s="4">
        <v>166</v>
      </c>
      <c r="G8" s="4">
        <v>100</v>
      </c>
      <c r="H8" s="4">
        <v>108</v>
      </c>
      <c r="N8" s="2"/>
      <c r="O8" s="2"/>
      <c r="P8" s="2"/>
      <c r="Q8" s="2"/>
      <c r="R8" s="2"/>
    </row>
    <row r="9" spans="1:18" ht="12.75" customHeight="1" x14ac:dyDescent="0.2">
      <c r="A9" s="60"/>
      <c r="B9" s="39" t="s">
        <v>24</v>
      </c>
      <c r="C9" s="40">
        <v>201</v>
      </c>
      <c r="D9" s="40">
        <v>218</v>
      </c>
      <c r="E9" s="40">
        <v>142</v>
      </c>
      <c r="F9" s="40">
        <v>131</v>
      </c>
      <c r="G9" s="40">
        <v>73</v>
      </c>
      <c r="H9" s="40">
        <v>86</v>
      </c>
      <c r="N9" s="2"/>
      <c r="O9" s="2"/>
      <c r="P9" s="2"/>
      <c r="Q9" s="2"/>
      <c r="R9" s="2"/>
    </row>
    <row r="10" spans="1:18" ht="12.75" customHeight="1" thickBot="1" x14ac:dyDescent="0.25">
      <c r="A10" s="60"/>
      <c r="B10" s="10" t="s">
        <v>25</v>
      </c>
      <c r="C10" s="35">
        <v>408</v>
      </c>
      <c r="D10" s="11">
        <v>368</v>
      </c>
      <c r="E10" s="11">
        <v>391</v>
      </c>
      <c r="F10" s="11">
        <v>262</v>
      </c>
      <c r="G10" s="11">
        <v>197</v>
      </c>
      <c r="H10" s="11">
        <v>278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60"/>
      <c r="B11" s="16" t="s">
        <v>4</v>
      </c>
      <c r="C11" s="17">
        <v>2389</v>
      </c>
      <c r="D11" s="17">
        <v>3021</v>
      </c>
      <c r="E11" s="17">
        <v>1850</v>
      </c>
      <c r="F11" s="17">
        <v>2209</v>
      </c>
      <c r="G11" s="17">
        <v>1085</v>
      </c>
      <c r="H11" s="17">
        <v>1456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5"/>
      <c r="B13" s="18" t="s">
        <v>10</v>
      </c>
      <c r="C13" s="58">
        <f>D11/C11</f>
        <v>1.2645458350774383</v>
      </c>
      <c r="D13" s="59"/>
      <c r="E13" s="58">
        <f>F11/E11</f>
        <v>1.1940540540540541</v>
      </c>
      <c r="F13" s="59"/>
      <c r="G13" s="58">
        <f>H11/G11</f>
        <v>1.3419354838709678</v>
      </c>
      <c r="H13" s="59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60" t="s">
        <v>18</v>
      </c>
      <c r="B15" s="3" t="s">
        <v>22</v>
      </c>
      <c r="C15" s="4">
        <v>4870</v>
      </c>
      <c r="D15" s="4">
        <v>5365</v>
      </c>
      <c r="E15" s="4">
        <v>3890</v>
      </c>
      <c r="F15" s="4">
        <v>3673</v>
      </c>
      <c r="G15" s="4">
        <v>2357</v>
      </c>
      <c r="H15" s="4">
        <v>2879</v>
      </c>
      <c r="N15" s="2"/>
      <c r="O15" s="2"/>
      <c r="P15" s="2"/>
      <c r="Q15" s="2"/>
      <c r="R15" s="2"/>
    </row>
    <row r="16" spans="1:18" x14ac:dyDescent="0.2">
      <c r="A16" s="60" t="s">
        <v>2</v>
      </c>
      <c r="B16" s="3" t="s">
        <v>23</v>
      </c>
      <c r="C16" s="4">
        <v>1845</v>
      </c>
      <c r="D16" s="4">
        <v>1783</v>
      </c>
      <c r="E16" s="4">
        <v>1763</v>
      </c>
      <c r="F16" s="4">
        <v>1639</v>
      </c>
      <c r="G16" s="4">
        <v>810</v>
      </c>
      <c r="H16" s="4">
        <v>911</v>
      </c>
      <c r="N16" s="2"/>
      <c r="O16" s="2"/>
      <c r="P16" s="2"/>
      <c r="Q16" s="2"/>
      <c r="R16" s="2"/>
    </row>
    <row r="17" spans="1:18" x14ac:dyDescent="0.2">
      <c r="A17" s="60" t="s">
        <v>2</v>
      </c>
      <c r="B17" s="3" t="s">
        <v>24</v>
      </c>
      <c r="C17" s="4">
        <v>392</v>
      </c>
      <c r="D17" s="4">
        <v>451</v>
      </c>
      <c r="E17" s="4">
        <v>273</v>
      </c>
      <c r="F17" s="4">
        <v>325</v>
      </c>
      <c r="G17" s="4">
        <v>142</v>
      </c>
      <c r="H17" s="4">
        <v>164</v>
      </c>
      <c r="N17" s="2"/>
      <c r="O17" s="2"/>
      <c r="P17" s="2"/>
      <c r="Q17" s="2"/>
      <c r="R17" s="2"/>
    </row>
    <row r="18" spans="1:18" x14ac:dyDescent="0.2">
      <c r="A18" s="60"/>
      <c r="B18" s="39" t="s">
        <v>25</v>
      </c>
      <c r="C18" s="40">
        <v>3864</v>
      </c>
      <c r="D18" s="40">
        <v>3841</v>
      </c>
      <c r="E18" s="40">
        <v>3482</v>
      </c>
      <c r="F18" s="40">
        <v>3322</v>
      </c>
      <c r="G18" s="40">
        <v>2272</v>
      </c>
      <c r="H18" s="40">
        <v>2437</v>
      </c>
      <c r="N18" s="2"/>
      <c r="O18" s="2"/>
      <c r="P18" s="2"/>
      <c r="Q18" s="2"/>
      <c r="R18" s="2"/>
    </row>
    <row r="19" spans="1:18" ht="13.5" thickBot="1" x14ac:dyDescent="0.25">
      <c r="A19" s="60" t="s">
        <v>2</v>
      </c>
      <c r="B19" s="10" t="s">
        <v>15</v>
      </c>
      <c r="C19" s="35">
        <v>6053</v>
      </c>
      <c r="D19" s="11">
        <v>6178</v>
      </c>
      <c r="E19" s="11">
        <v>4803</v>
      </c>
      <c r="F19" s="11">
        <v>4828</v>
      </c>
      <c r="G19" s="11">
        <v>2855</v>
      </c>
      <c r="H19" s="11">
        <v>2803</v>
      </c>
      <c r="N19" s="2"/>
      <c r="O19" s="2"/>
      <c r="P19" s="2"/>
      <c r="Q19" s="2"/>
      <c r="R19" s="2"/>
    </row>
    <row r="20" spans="1:18" ht="13.5" thickTop="1" x14ac:dyDescent="0.2">
      <c r="A20" s="60"/>
      <c r="B20" s="16" t="s">
        <v>4</v>
      </c>
      <c r="C20" s="17">
        <v>17024</v>
      </c>
      <c r="D20" s="17">
        <v>17618</v>
      </c>
      <c r="E20" s="17">
        <v>14211</v>
      </c>
      <c r="F20" s="17">
        <v>13787</v>
      </c>
      <c r="G20" s="17">
        <v>8436</v>
      </c>
      <c r="H20" s="17">
        <v>9194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10</v>
      </c>
      <c r="C22" s="58">
        <f>D20/C20</f>
        <v>1.0348919172932332</v>
      </c>
      <c r="D22" s="59"/>
      <c r="E22" s="58">
        <f>F20/E20</f>
        <v>0.970163957497713</v>
      </c>
      <c r="F22" s="59"/>
      <c r="G22" s="58">
        <f>H20/G20</f>
        <v>1.0898530109056426</v>
      </c>
      <c r="H22" s="59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60" t="s">
        <v>19</v>
      </c>
      <c r="B24" s="3" t="s">
        <v>22</v>
      </c>
      <c r="C24" s="4">
        <v>9356</v>
      </c>
      <c r="D24" s="4">
        <v>9626</v>
      </c>
      <c r="E24" s="4">
        <v>6873</v>
      </c>
      <c r="F24" s="4">
        <v>7211</v>
      </c>
      <c r="G24" s="4">
        <v>3905</v>
      </c>
      <c r="H24" s="4">
        <v>4513</v>
      </c>
      <c r="N24" s="2"/>
      <c r="O24" s="2"/>
      <c r="P24" s="2"/>
      <c r="Q24" s="2"/>
      <c r="R24" s="2"/>
    </row>
    <row r="25" spans="1:18" x14ac:dyDescent="0.2">
      <c r="A25" s="60" t="s">
        <v>3</v>
      </c>
      <c r="B25" s="3" t="s">
        <v>23</v>
      </c>
      <c r="C25" s="4">
        <v>2231</v>
      </c>
      <c r="D25" s="4">
        <v>2245</v>
      </c>
      <c r="E25" s="4">
        <v>1874</v>
      </c>
      <c r="F25" s="4">
        <v>1693</v>
      </c>
      <c r="G25" s="4">
        <v>899</v>
      </c>
      <c r="H25" s="4">
        <v>902</v>
      </c>
      <c r="N25" s="2"/>
      <c r="O25" s="2"/>
      <c r="P25" s="2"/>
      <c r="Q25" s="2"/>
      <c r="R25" s="2"/>
    </row>
    <row r="26" spans="1:18" x14ac:dyDescent="0.2">
      <c r="A26" s="60"/>
      <c r="B26" s="3" t="s">
        <v>24</v>
      </c>
      <c r="C26" s="4">
        <v>353</v>
      </c>
      <c r="D26" s="4">
        <v>437</v>
      </c>
      <c r="E26" s="4">
        <v>281</v>
      </c>
      <c r="F26" s="4">
        <v>251</v>
      </c>
      <c r="G26" s="4">
        <v>138</v>
      </c>
      <c r="H26" s="4">
        <v>167</v>
      </c>
      <c r="N26" s="2"/>
      <c r="O26" s="2"/>
      <c r="P26" s="2"/>
      <c r="Q26" s="2"/>
      <c r="R26" s="2"/>
    </row>
    <row r="27" spans="1:18" x14ac:dyDescent="0.2">
      <c r="A27" s="60" t="s">
        <v>3</v>
      </c>
      <c r="B27" s="39" t="s">
        <v>25</v>
      </c>
      <c r="C27" s="4">
        <v>4200</v>
      </c>
      <c r="D27" s="4">
        <v>4319</v>
      </c>
      <c r="E27" s="5">
        <v>3402</v>
      </c>
      <c r="F27" s="4">
        <v>3355</v>
      </c>
      <c r="G27" s="5">
        <v>2148</v>
      </c>
      <c r="H27" s="4">
        <v>2073</v>
      </c>
      <c r="N27" s="2"/>
      <c r="O27" s="2"/>
      <c r="P27" s="2"/>
      <c r="Q27" s="2"/>
      <c r="R27" s="2"/>
    </row>
    <row r="28" spans="1:18" ht="13.5" thickBot="1" x14ac:dyDescent="0.25">
      <c r="A28" s="60" t="s">
        <v>3</v>
      </c>
      <c r="B28" s="10" t="s">
        <v>15</v>
      </c>
      <c r="C28" s="35">
        <v>9263</v>
      </c>
      <c r="D28" s="11">
        <v>9168</v>
      </c>
      <c r="E28" s="11">
        <v>7651</v>
      </c>
      <c r="F28" s="11">
        <v>7576</v>
      </c>
      <c r="G28" s="11">
        <v>3931</v>
      </c>
      <c r="H28" s="11">
        <v>3955</v>
      </c>
      <c r="N28" s="2"/>
      <c r="O28" s="2"/>
      <c r="P28" s="2"/>
      <c r="Q28" s="2"/>
      <c r="R28" s="2"/>
    </row>
    <row r="29" spans="1:18" ht="13.5" thickTop="1" x14ac:dyDescent="0.2">
      <c r="A29" s="60"/>
      <c r="B29" s="16" t="s">
        <v>4</v>
      </c>
      <c r="C29" s="17">
        <v>25403</v>
      </c>
      <c r="D29" s="17">
        <v>25795</v>
      </c>
      <c r="E29" s="17">
        <v>20081</v>
      </c>
      <c r="F29" s="17">
        <v>20086</v>
      </c>
      <c r="G29" s="17">
        <v>11021</v>
      </c>
      <c r="H29" s="17">
        <v>11610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10</v>
      </c>
      <c r="C31" s="58">
        <f>D29/C29</f>
        <v>1.0154312482777625</v>
      </c>
      <c r="D31" s="59"/>
      <c r="E31" s="58">
        <f>F29/E29</f>
        <v>1.0002489915840844</v>
      </c>
      <c r="F31" s="59"/>
      <c r="G31" s="58">
        <f>H29/G29</f>
        <v>1.0534434261863714</v>
      </c>
      <c r="H31" s="59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60" t="s">
        <v>20</v>
      </c>
      <c r="B33" s="3" t="s">
        <v>22</v>
      </c>
      <c r="C33" s="4">
        <v>1345</v>
      </c>
      <c r="D33" s="4">
        <v>1723</v>
      </c>
      <c r="E33" s="4">
        <v>1206</v>
      </c>
      <c r="F33" s="4">
        <v>1231</v>
      </c>
      <c r="G33" s="4">
        <v>743</v>
      </c>
      <c r="H33" s="4">
        <v>684</v>
      </c>
      <c r="N33" s="2"/>
      <c r="O33" s="2"/>
      <c r="P33" s="2"/>
      <c r="Q33" s="2"/>
      <c r="R33" s="2"/>
    </row>
    <row r="34" spans="1:18" x14ac:dyDescent="0.2">
      <c r="A34" s="60" t="s">
        <v>3</v>
      </c>
      <c r="B34" s="3" t="s">
        <v>23</v>
      </c>
      <c r="C34" s="4">
        <v>490</v>
      </c>
      <c r="D34" s="4">
        <v>547</v>
      </c>
      <c r="E34" s="4">
        <v>415</v>
      </c>
      <c r="F34" s="4">
        <v>386</v>
      </c>
      <c r="G34" s="4">
        <v>196</v>
      </c>
      <c r="H34" s="4">
        <v>261</v>
      </c>
      <c r="N34" s="2"/>
      <c r="O34" s="2"/>
      <c r="P34" s="2"/>
      <c r="Q34" s="2"/>
      <c r="R34" s="2"/>
    </row>
    <row r="35" spans="1:18" x14ac:dyDescent="0.2">
      <c r="A35" s="60"/>
      <c r="B35" s="3" t="s">
        <v>24</v>
      </c>
      <c r="C35" s="4">
        <v>83</v>
      </c>
      <c r="D35" s="4">
        <v>101</v>
      </c>
      <c r="E35" s="4">
        <v>51</v>
      </c>
      <c r="F35" s="4">
        <v>75</v>
      </c>
      <c r="G35" s="4">
        <v>23</v>
      </c>
      <c r="H35" s="4">
        <v>44</v>
      </c>
      <c r="N35" s="2"/>
      <c r="O35" s="2"/>
      <c r="P35" s="2"/>
      <c r="Q35" s="2"/>
      <c r="R35" s="2"/>
    </row>
    <row r="36" spans="1:18" x14ac:dyDescent="0.2">
      <c r="A36" s="60" t="s">
        <v>3</v>
      </c>
      <c r="B36" s="3" t="s">
        <v>25</v>
      </c>
      <c r="C36" s="4">
        <v>1327</v>
      </c>
      <c r="D36" s="4">
        <v>1293</v>
      </c>
      <c r="E36" s="4">
        <v>1136</v>
      </c>
      <c r="F36" s="4">
        <v>1080</v>
      </c>
      <c r="G36" s="4">
        <v>761</v>
      </c>
      <c r="H36" s="4">
        <v>792</v>
      </c>
      <c r="N36" s="2"/>
      <c r="O36" s="2"/>
      <c r="P36" s="2"/>
      <c r="Q36" s="2"/>
      <c r="R36" s="2"/>
    </row>
    <row r="37" spans="1:18" ht="13.5" thickBot="1" x14ac:dyDescent="0.25">
      <c r="A37" s="60" t="s">
        <v>3</v>
      </c>
      <c r="B37" s="10" t="s">
        <v>15</v>
      </c>
      <c r="C37" s="35">
        <v>1846</v>
      </c>
      <c r="D37" s="11">
        <v>1872</v>
      </c>
      <c r="E37" s="11">
        <v>1494</v>
      </c>
      <c r="F37" s="11">
        <v>1510</v>
      </c>
      <c r="G37" s="11">
        <v>723</v>
      </c>
      <c r="H37" s="11">
        <v>759</v>
      </c>
      <c r="N37" s="2"/>
      <c r="O37" s="2"/>
      <c r="P37" s="2"/>
      <c r="Q37" s="2"/>
      <c r="R37" s="2"/>
    </row>
    <row r="38" spans="1:18" ht="13.5" thickTop="1" x14ac:dyDescent="0.2">
      <c r="A38" s="60"/>
      <c r="B38" s="16" t="s">
        <v>4</v>
      </c>
      <c r="C38" s="17">
        <v>5091</v>
      </c>
      <c r="D38" s="17">
        <v>5536</v>
      </c>
      <c r="E38" s="17">
        <v>4302</v>
      </c>
      <c r="F38" s="17">
        <v>4282</v>
      </c>
      <c r="G38" s="17">
        <v>2446</v>
      </c>
      <c r="H38" s="17">
        <v>2540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10</v>
      </c>
      <c r="C40" s="58">
        <f>D38/C38</f>
        <v>1.0874091534079748</v>
      </c>
      <c r="D40" s="59"/>
      <c r="E40" s="58">
        <f>F38/E38</f>
        <v>0.99535099953509998</v>
      </c>
      <c r="F40" s="59"/>
      <c r="G40" s="58">
        <f>H38/G38</f>
        <v>1.0384300899427636</v>
      </c>
      <c r="H40" s="59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60" t="s">
        <v>21</v>
      </c>
      <c r="B42" s="3" t="s">
        <v>22</v>
      </c>
      <c r="C42" s="4">
        <v>1786</v>
      </c>
      <c r="D42" s="4">
        <v>1789</v>
      </c>
      <c r="E42" s="4">
        <v>1554</v>
      </c>
      <c r="F42" s="4">
        <v>1486</v>
      </c>
      <c r="G42" s="4">
        <v>868</v>
      </c>
      <c r="H42" s="4">
        <v>1092</v>
      </c>
      <c r="N42" s="2"/>
      <c r="O42" s="2"/>
      <c r="P42" s="2"/>
      <c r="Q42" s="2"/>
      <c r="R42" s="2"/>
    </row>
    <row r="43" spans="1:18" x14ac:dyDescent="0.2">
      <c r="A43" s="60"/>
      <c r="B43" s="3" t="s">
        <v>23</v>
      </c>
      <c r="C43" s="4">
        <v>581</v>
      </c>
      <c r="D43" s="4">
        <v>663</v>
      </c>
      <c r="E43" s="4">
        <v>614</v>
      </c>
      <c r="F43" s="4">
        <v>557</v>
      </c>
      <c r="G43" s="4">
        <v>258</v>
      </c>
      <c r="H43" s="4">
        <v>264</v>
      </c>
      <c r="N43" s="2"/>
      <c r="O43" s="2"/>
      <c r="P43" s="2"/>
      <c r="Q43" s="2"/>
      <c r="R43" s="2"/>
    </row>
    <row r="44" spans="1:18" x14ac:dyDescent="0.2">
      <c r="A44" s="60"/>
      <c r="B44" s="3" t="s">
        <v>24</v>
      </c>
      <c r="C44" s="4">
        <v>91</v>
      </c>
      <c r="D44" s="4">
        <v>127</v>
      </c>
      <c r="E44" s="4">
        <v>88</v>
      </c>
      <c r="F44" s="4">
        <v>53</v>
      </c>
      <c r="G44" s="4">
        <v>36</v>
      </c>
      <c r="H44" s="4">
        <v>50</v>
      </c>
      <c r="N44" s="2"/>
      <c r="O44" s="2"/>
      <c r="P44" s="2"/>
      <c r="Q44" s="2"/>
      <c r="R44" s="2"/>
    </row>
    <row r="45" spans="1:18" x14ac:dyDescent="0.2">
      <c r="A45" s="60"/>
      <c r="B45" s="3" t="s">
        <v>25</v>
      </c>
      <c r="C45" s="4">
        <v>1450</v>
      </c>
      <c r="D45" s="4">
        <v>1425</v>
      </c>
      <c r="E45" s="4">
        <v>1377</v>
      </c>
      <c r="F45" s="4">
        <v>1328</v>
      </c>
      <c r="G45" s="4">
        <v>886</v>
      </c>
      <c r="H45" s="4">
        <v>842</v>
      </c>
      <c r="N45" s="2"/>
      <c r="O45" s="2"/>
      <c r="P45" s="2"/>
      <c r="Q45" s="2"/>
      <c r="R45" s="2"/>
    </row>
    <row r="46" spans="1:18" ht="13.5" thickBot="1" x14ac:dyDescent="0.25">
      <c r="A46" s="60"/>
      <c r="B46" s="10" t="s">
        <v>15</v>
      </c>
      <c r="C46" s="35">
        <v>2629</v>
      </c>
      <c r="D46" s="11">
        <v>2543</v>
      </c>
      <c r="E46" s="11">
        <v>2217</v>
      </c>
      <c r="F46" s="11">
        <v>2252</v>
      </c>
      <c r="G46" s="11">
        <v>1095</v>
      </c>
      <c r="H46" s="11">
        <v>1102</v>
      </c>
      <c r="N46" s="2"/>
      <c r="O46" s="2"/>
      <c r="P46" s="2"/>
      <c r="Q46" s="2"/>
      <c r="R46" s="2"/>
    </row>
    <row r="47" spans="1:18" ht="13.5" thickTop="1" x14ac:dyDescent="0.2">
      <c r="A47" s="60"/>
      <c r="B47" s="16" t="s">
        <v>4</v>
      </c>
      <c r="C47" s="17">
        <v>6537</v>
      </c>
      <c r="D47" s="17">
        <v>6547</v>
      </c>
      <c r="E47" s="17">
        <v>5850</v>
      </c>
      <c r="F47" s="17">
        <v>5676</v>
      </c>
      <c r="G47" s="17">
        <v>3143</v>
      </c>
      <c r="H47" s="17">
        <v>3350</v>
      </c>
      <c r="N47" s="2"/>
      <c r="O47" s="2"/>
      <c r="P47" s="2"/>
      <c r="Q47" s="2"/>
      <c r="R47" s="2"/>
    </row>
    <row r="48" spans="1:18" x14ac:dyDescent="0.2">
      <c r="A48" s="25"/>
      <c r="B48" s="14"/>
      <c r="C48" s="15"/>
      <c r="D48" s="15"/>
      <c r="E48" s="15"/>
      <c r="F48" s="15"/>
      <c r="G48" s="15"/>
      <c r="H48" s="15"/>
    </row>
    <row r="49" spans="1:8" x14ac:dyDescent="0.2">
      <c r="A49" s="25"/>
      <c r="B49" s="18" t="s">
        <v>10</v>
      </c>
      <c r="C49" s="58">
        <f>D47/C47</f>
        <v>1.0015297537096528</v>
      </c>
      <c r="D49" s="59"/>
      <c r="E49" s="58">
        <f>F47/E47</f>
        <v>0.9702564102564103</v>
      </c>
      <c r="F49" s="59"/>
      <c r="G49" s="58">
        <f>H47/G47</f>
        <v>1.0658606426980592</v>
      </c>
      <c r="H49" s="59"/>
    </row>
    <row r="50" spans="1:8" x14ac:dyDescent="0.2">
      <c r="C50" s="2"/>
      <c r="D50" s="2"/>
    </row>
    <row r="51" spans="1:8" x14ac:dyDescent="0.2">
      <c r="A51" s="47"/>
      <c r="C51" s="2"/>
      <c r="D51" s="2"/>
    </row>
    <row r="52" spans="1:8" x14ac:dyDescent="0.2">
      <c r="A52" s="48" t="s">
        <v>37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zoomScaleNormal="100" workbookViewId="0">
      <selection activeCell="D7" sqref="D7"/>
    </sheetView>
  </sheetViews>
  <sheetFormatPr defaultColWidth="9.125" defaultRowHeight="12.75" x14ac:dyDescent="0.2"/>
  <cols>
    <col min="1" max="1" width="24.375" style="13" customWidth="1"/>
    <col min="2" max="2" width="22.25" style="1" customWidth="1"/>
    <col min="3" max="3" width="12.125" style="1" customWidth="1"/>
    <col min="4" max="4" width="12" style="1" customWidth="1"/>
    <col min="5" max="5" width="3" style="26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2" t="s">
        <v>26</v>
      </c>
      <c r="B3" s="33"/>
    </row>
    <row r="4" spans="1:9" x14ac:dyDescent="0.2">
      <c r="A4" s="46" t="s">
        <v>36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1</v>
      </c>
      <c r="B6" s="6" t="s">
        <v>12</v>
      </c>
      <c r="C6" s="29" t="s">
        <v>32</v>
      </c>
      <c r="D6" s="29" t="s">
        <v>38</v>
      </c>
      <c r="E6" s="27"/>
      <c r="F6" s="7" t="s">
        <v>9</v>
      </c>
    </row>
    <row r="7" spans="1:9" s="22" customFormat="1" ht="27" customHeight="1" x14ac:dyDescent="0.25">
      <c r="A7" s="31" t="s">
        <v>17</v>
      </c>
      <c r="B7" s="30" t="s">
        <v>4</v>
      </c>
      <c r="C7" s="38">
        <v>5850</v>
      </c>
      <c r="D7" s="38">
        <v>4463</v>
      </c>
      <c r="E7" s="28"/>
      <c r="F7" s="21">
        <f>(D7-C7)/C7</f>
        <v>-0.23709401709401709</v>
      </c>
    </row>
    <row r="8" spans="1:9" s="22" customFormat="1" ht="27" customHeight="1" x14ac:dyDescent="0.25">
      <c r="A8" s="31" t="s">
        <v>18</v>
      </c>
      <c r="B8" s="23" t="s">
        <v>4</v>
      </c>
      <c r="C8" s="36">
        <v>9848</v>
      </c>
      <c r="D8" s="37">
        <v>8679</v>
      </c>
      <c r="E8" s="28"/>
      <c r="F8" s="24">
        <f>(D8-C8)/C8</f>
        <v>-0.11870430544272949</v>
      </c>
    </row>
    <row r="9" spans="1:9" ht="27" customHeight="1" x14ac:dyDescent="0.2">
      <c r="A9" s="31" t="s">
        <v>19</v>
      </c>
      <c r="B9" s="23" t="s">
        <v>4</v>
      </c>
      <c r="C9" s="36">
        <v>20224</v>
      </c>
      <c r="D9" s="37">
        <v>18949</v>
      </c>
      <c r="E9" s="28"/>
      <c r="F9" s="24">
        <f>(D9-C9)/C9</f>
        <v>-6.3043908227848097E-2</v>
      </c>
      <c r="H9" s="2"/>
    </row>
    <row r="10" spans="1:9" s="22" customFormat="1" ht="27" customHeight="1" x14ac:dyDescent="0.2">
      <c r="A10" s="31" t="s">
        <v>20</v>
      </c>
      <c r="B10" s="23" t="s">
        <v>4</v>
      </c>
      <c r="C10" s="36">
        <v>2891</v>
      </c>
      <c r="D10" s="37">
        <v>2453</v>
      </c>
      <c r="E10" s="28"/>
      <c r="F10" s="24">
        <f>(D10-C10)/C10</f>
        <v>-0.15150466966447595</v>
      </c>
      <c r="G10" s="1"/>
      <c r="H10" s="2"/>
      <c r="I10" s="1"/>
    </row>
    <row r="11" spans="1:9" ht="24" customHeight="1" x14ac:dyDescent="0.2">
      <c r="A11" s="31" t="s">
        <v>21</v>
      </c>
      <c r="B11" s="23" t="s">
        <v>4</v>
      </c>
      <c r="C11" s="36">
        <v>3311</v>
      </c>
      <c r="D11" s="37">
        <v>3129</v>
      </c>
      <c r="E11" s="28"/>
      <c r="F11" s="24">
        <f>(D11-C11)/C11</f>
        <v>-5.4968287526427059E-2</v>
      </c>
    </row>
    <row r="12" spans="1:9" x14ac:dyDescent="0.2">
      <c r="A12" s="42"/>
    </row>
    <row r="13" spans="1:9" x14ac:dyDescent="0.2">
      <c r="A13" s="48" t="s">
        <v>37</v>
      </c>
    </row>
    <row r="14" spans="1:9" x14ac:dyDescent="0.2">
      <c r="A14" s="12" t="s">
        <v>5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Normal="100" workbookViewId="0">
      <selection activeCell="B4" sqref="B4"/>
    </sheetView>
  </sheetViews>
  <sheetFormatPr defaultColWidth="9.125" defaultRowHeight="12.75" x14ac:dyDescent="0.2"/>
  <cols>
    <col min="1" max="1" width="15.25" style="13" customWidth="1"/>
    <col min="2" max="2" width="30.125" style="1" customWidth="1"/>
    <col min="3" max="13" width="9.25" style="1" customWidth="1"/>
    <col min="14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26</v>
      </c>
      <c r="B3" s="33"/>
    </row>
    <row r="4" spans="1:15" x14ac:dyDescent="0.2">
      <c r="A4" s="46" t="s">
        <v>36</v>
      </c>
    </row>
    <row r="6" spans="1:15" x14ac:dyDescent="0.2">
      <c r="A6" s="6" t="s">
        <v>1</v>
      </c>
      <c r="B6" s="6" t="s">
        <v>12</v>
      </c>
      <c r="C6" s="7" t="s">
        <v>31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51">
        <v>44377</v>
      </c>
      <c r="O6" s="7" t="s">
        <v>0</v>
      </c>
    </row>
    <row r="7" spans="1:15" ht="13.9" customHeight="1" x14ac:dyDescent="0.2">
      <c r="A7" s="61" t="s">
        <v>17</v>
      </c>
      <c r="B7" s="3" t="s">
        <v>22</v>
      </c>
      <c r="C7" s="3">
        <v>6</v>
      </c>
      <c r="D7" s="5">
        <v>1</v>
      </c>
      <c r="E7" s="3">
        <v>4</v>
      </c>
      <c r="F7" s="3">
        <v>3</v>
      </c>
      <c r="G7" s="3">
        <v>16</v>
      </c>
      <c r="H7" s="3">
        <v>31</v>
      </c>
      <c r="I7" s="3">
        <v>66</v>
      </c>
      <c r="J7" s="3">
        <v>196</v>
      </c>
      <c r="K7" s="4">
        <v>859</v>
      </c>
      <c r="L7" s="4">
        <v>1137</v>
      </c>
      <c r="M7" s="4">
        <v>900</v>
      </c>
      <c r="N7" s="4">
        <v>686</v>
      </c>
      <c r="O7" s="4">
        <v>3905</v>
      </c>
    </row>
    <row r="8" spans="1:15" ht="13.9" customHeight="1" x14ac:dyDescent="0.2">
      <c r="A8" s="62"/>
      <c r="B8" s="3" t="s">
        <v>23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8</v>
      </c>
      <c r="M8" s="4">
        <v>69</v>
      </c>
      <c r="N8" s="4">
        <v>86</v>
      </c>
      <c r="O8" s="4">
        <v>165</v>
      </c>
    </row>
    <row r="9" spans="1:15" x14ac:dyDescent="0.2">
      <c r="A9" s="62"/>
      <c r="B9" s="39" t="s">
        <v>24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1</v>
      </c>
      <c r="K9" s="5">
        <v>1</v>
      </c>
      <c r="L9" s="5">
        <v>24</v>
      </c>
      <c r="M9" s="4">
        <v>48</v>
      </c>
      <c r="N9" s="4">
        <v>68</v>
      </c>
      <c r="O9" s="4">
        <v>143</v>
      </c>
    </row>
    <row r="10" spans="1:15" ht="13.5" thickBot="1" x14ac:dyDescent="0.25">
      <c r="A10" s="62"/>
      <c r="B10" s="10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1</v>
      </c>
      <c r="J10" s="35">
        <v>0</v>
      </c>
      <c r="K10" s="35">
        <v>4</v>
      </c>
      <c r="L10" s="35">
        <v>25</v>
      </c>
      <c r="M10" s="11">
        <v>94</v>
      </c>
      <c r="N10" s="11">
        <v>126</v>
      </c>
      <c r="O10" s="11">
        <v>250</v>
      </c>
    </row>
    <row r="11" spans="1:15" ht="13.5" thickTop="1" x14ac:dyDescent="0.2">
      <c r="A11" s="62"/>
      <c r="B11" s="16" t="s">
        <v>13</v>
      </c>
      <c r="C11" s="52">
        <v>6</v>
      </c>
      <c r="D11" s="52">
        <v>1</v>
      </c>
      <c r="E11" s="52">
        <v>4</v>
      </c>
      <c r="F11" s="52">
        <v>4</v>
      </c>
      <c r="G11" s="52">
        <v>17</v>
      </c>
      <c r="H11" s="52">
        <v>31</v>
      </c>
      <c r="I11" s="52">
        <v>67</v>
      </c>
      <c r="J11" s="52">
        <v>197</v>
      </c>
      <c r="K11" s="52">
        <v>865</v>
      </c>
      <c r="L11" s="52">
        <v>1194</v>
      </c>
      <c r="M11" s="53">
        <v>1111</v>
      </c>
      <c r="N11" s="53">
        <v>966</v>
      </c>
      <c r="O11" s="53">
        <v>4463</v>
      </c>
    </row>
    <row r="12" spans="1:15" x14ac:dyDescent="0.2">
      <c r="A12" s="63"/>
      <c r="B12" s="18" t="s">
        <v>14</v>
      </c>
      <c r="C12" s="20">
        <f t="shared" ref="C12:O12" si="0">C11/$O11</f>
        <v>1.3443871835088505E-3</v>
      </c>
      <c r="D12" s="20">
        <f t="shared" si="0"/>
        <v>2.2406453058480843E-4</v>
      </c>
      <c r="E12" s="20">
        <f t="shared" si="0"/>
        <v>8.9625812233923372E-4</v>
      </c>
      <c r="F12" s="20">
        <f>F11/$O11</f>
        <v>8.9625812233923372E-4</v>
      </c>
      <c r="G12" s="20">
        <f t="shared" si="0"/>
        <v>3.8090970199417431E-3</v>
      </c>
      <c r="H12" s="20">
        <f t="shared" si="0"/>
        <v>6.9460004481290616E-3</v>
      </c>
      <c r="I12" s="20">
        <f t="shared" si="0"/>
        <v>1.5012323549182164E-2</v>
      </c>
      <c r="J12" s="20">
        <f t="shared" si="0"/>
        <v>4.4140712525207258E-2</v>
      </c>
      <c r="K12" s="20">
        <f t="shared" si="0"/>
        <v>0.19381581895585928</v>
      </c>
      <c r="L12" s="20">
        <f t="shared" si="0"/>
        <v>0.26753304951826123</v>
      </c>
      <c r="M12" s="20">
        <f t="shared" si="0"/>
        <v>0.24893569347972216</v>
      </c>
      <c r="N12" s="20">
        <f t="shared" si="0"/>
        <v>0.21644633654492493</v>
      </c>
      <c r="O12" s="20">
        <f t="shared" si="0"/>
        <v>1</v>
      </c>
    </row>
    <row r="13" spans="1:15" x14ac:dyDescent="0.2">
      <c r="A13" s="49"/>
      <c r="B13" s="50"/>
    </row>
    <row r="14" spans="1:15" ht="12.75" customHeight="1" x14ac:dyDescent="0.2">
      <c r="A14" s="61" t="s">
        <v>18</v>
      </c>
      <c r="B14" s="3" t="s">
        <v>22</v>
      </c>
      <c r="C14" s="4">
        <v>39</v>
      </c>
      <c r="D14" s="4">
        <v>4</v>
      </c>
      <c r="E14" s="4">
        <v>14</v>
      </c>
      <c r="F14" s="4">
        <v>17</v>
      </c>
      <c r="G14" s="4">
        <v>31</v>
      </c>
      <c r="H14" s="4">
        <v>41</v>
      </c>
      <c r="I14" s="4">
        <v>126</v>
      </c>
      <c r="J14" s="4">
        <v>261</v>
      </c>
      <c r="K14" s="4">
        <v>538</v>
      </c>
      <c r="L14" s="4">
        <v>1061</v>
      </c>
      <c r="M14" s="4">
        <v>1771</v>
      </c>
      <c r="N14" s="4">
        <v>2046</v>
      </c>
      <c r="O14" s="4">
        <v>5949</v>
      </c>
    </row>
    <row r="15" spans="1:15" x14ac:dyDescent="0.2">
      <c r="A15" s="62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4">
        <v>12</v>
      </c>
      <c r="L15" s="4">
        <v>80</v>
      </c>
      <c r="M15" s="4">
        <v>217</v>
      </c>
      <c r="N15" s="4">
        <v>438</v>
      </c>
      <c r="O15" s="4">
        <v>748</v>
      </c>
    </row>
    <row r="16" spans="1:15" x14ac:dyDescent="0.2">
      <c r="A16" s="62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3</v>
      </c>
      <c r="K16" s="4">
        <v>8</v>
      </c>
      <c r="L16" s="4">
        <v>47</v>
      </c>
      <c r="M16" s="4">
        <v>109</v>
      </c>
      <c r="N16" s="4">
        <v>124</v>
      </c>
      <c r="O16" s="4">
        <v>291</v>
      </c>
    </row>
    <row r="17" spans="1:15" x14ac:dyDescent="0.2">
      <c r="A17" s="62"/>
      <c r="B17" s="3" t="s">
        <v>25</v>
      </c>
      <c r="C17" s="41">
        <v>6</v>
      </c>
      <c r="D17" s="41">
        <v>15</v>
      </c>
      <c r="E17" s="41">
        <v>24</v>
      </c>
      <c r="F17" s="41">
        <v>26</v>
      </c>
      <c r="G17" s="41">
        <v>15</v>
      </c>
      <c r="H17" s="41">
        <v>10</v>
      </c>
      <c r="I17" s="41">
        <v>30</v>
      </c>
      <c r="J17" s="41">
        <v>46</v>
      </c>
      <c r="K17" s="40">
        <v>56</v>
      </c>
      <c r="L17" s="40">
        <v>77</v>
      </c>
      <c r="M17" s="40">
        <v>179</v>
      </c>
      <c r="N17" s="40">
        <v>415</v>
      </c>
      <c r="O17" s="40">
        <v>899</v>
      </c>
    </row>
    <row r="18" spans="1:15" ht="13.5" thickBot="1" x14ac:dyDescent="0.25">
      <c r="A18" s="62"/>
      <c r="B18" s="10" t="s">
        <v>15</v>
      </c>
      <c r="C18" s="35">
        <v>1</v>
      </c>
      <c r="D18" s="35">
        <v>1</v>
      </c>
      <c r="E18" s="35">
        <v>3</v>
      </c>
      <c r="F18" s="35">
        <v>4</v>
      </c>
      <c r="G18" s="35">
        <v>1</v>
      </c>
      <c r="H18" s="35">
        <v>5</v>
      </c>
      <c r="I18" s="35">
        <v>4</v>
      </c>
      <c r="J18" s="35">
        <v>7</v>
      </c>
      <c r="K18" s="11">
        <v>7</v>
      </c>
      <c r="L18" s="11">
        <v>28</v>
      </c>
      <c r="M18" s="11">
        <v>110</v>
      </c>
      <c r="N18" s="11">
        <v>621</v>
      </c>
      <c r="O18" s="11">
        <v>792</v>
      </c>
    </row>
    <row r="19" spans="1:15" ht="13.5" thickTop="1" x14ac:dyDescent="0.2">
      <c r="A19" s="62"/>
      <c r="B19" s="55" t="s">
        <v>13</v>
      </c>
      <c r="C19" s="56">
        <v>46</v>
      </c>
      <c r="D19" s="56">
        <v>20</v>
      </c>
      <c r="E19" s="56">
        <v>41</v>
      </c>
      <c r="F19" s="56">
        <v>47</v>
      </c>
      <c r="G19" s="56">
        <v>47</v>
      </c>
      <c r="H19" s="56">
        <v>57</v>
      </c>
      <c r="I19" s="56">
        <v>160</v>
      </c>
      <c r="J19" s="56">
        <v>317</v>
      </c>
      <c r="K19" s="57">
        <v>621</v>
      </c>
      <c r="L19" s="57">
        <v>1293</v>
      </c>
      <c r="M19" s="57">
        <v>2386</v>
      </c>
      <c r="N19" s="57">
        <v>3644</v>
      </c>
      <c r="O19" s="57">
        <v>8679</v>
      </c>
    </row>
    <row r="20" spans="1:15" x14ac:dyDescent="0.2">
      <c r="A20" s="63"/>
      <c r="B20" s="16" t="s">
        <v>14</v>
      </c>
      <c r="C20" s="54">
        <f t="shared" ref="C20:O20" si="1">C19/$O19</f>
        <v>5.3001497868418023E-3</v>
      </c>
      <c r="D20" s="54">
        <f t="shared" si="1"/>
        <v>2.3044129508007836E-3</v>
      </c>
      <c r="E20" s="54">
        <f t="shared" si="1"/>
        <v>4.7240465491416063E-3</v>
      </c>
      <c r="F20" s="54">
        <f>F19/$O19</f>
        <v>5.4153704343818413E-3</v>
      </c>
      <c r="G20" s="54">
        <f t="shared" si="1"/>
        <v>5.4153704343818413E-3</v>
      </c>
      <c r="H20" s="54">
        <f t="shared" si="1"/>
        <v>6.5675769097822334E-3</v>
      </c>
      <c r="I20" s="54">
        <f t="shared" si="1"/>
        <v>1.8435303606406269E-2</v>
      </c>
      <c r="J20" s="54">
        <f t="shared" si="1"/>
        <v>3.652494527019242E-2</v>
      </c>
      <c r="K20" s="54">
        <f t="shared" si="1"/>
        <v>7.1552022122364334E-2</v>
      </c>
      <c r="L20" s="54">
        <f t="shared" si="1"/>
        <v>0.14898029726927065</v>
      </c>
      <c r="M20" s="54">
        <f t="shared" si="1"/>
        <v>0.27491646503053346</v>
      </c>
      <c r="N20" s="54">
        <f t="shared" si="1"/>
        <v>0.41986403963590274</v>
      </c>
      <c r="O20" s="54">
        <f t="shared" si="1"/>
        <v>1</v>
      </c>
    </row>
    <row r="21" spans="1:15" x14ac:dyDescent="0.2">
      <c r="A21" s="49"/>
    </row>
    <row r="22" spans="1:15" ht="12.75" customHeight="1" x14ac:dyDescent="0.2">
      <c r="A22" s="61" t="s">
        <v>19</v>
      </c>
      <c r="B22" s="3" t="s">
        <v>22</v>
      </c>
      <c r="C22" s="4">
        <v>25</v>
      </c>
      <c r="D22" s="4">
        <v>15</v>
      </c>
      <c r="E22" s="4">
        <v>73</v>
      </c>
      <c r="F22" s="4">
        <v>143</v>
      </c>
      <c r="G22" s="4">
        <v>196</v>
      </c>
      <c r="H22" s="4">
        <v>343</v>
      </c>
      <c r="I22" s="4">
        <v>651</v>
      </c>
      <c r="J22" s="4">
        <v>1011</v>
      </c>
      <c r="K22" s="4">
        <v>1703</v>
      </c>
      <c r="L22" s="4">
        <v>3705</v>
      </c>
      <c r="M22" s="4">
        <v>3480</v>
      </c>
      <c r="N22" s="4">
        <v>3282</v>
      </c>
      <c r="O22" s="4">
        <v>14627</v>
      </c>
    </row>
    <row r="23" spans="1:15" x14ac:dyDescent="0.2">
      <c r="A23" s="62"/>
      <c r="B23" s="3" t="s">
        <v>23</v>
      </c>
      <c r="C23" s="4">
        <v>3</v>
      </c>
      <c r="D23" s="5">
        <v>0</v>
      </c>
      <c r="E23" s="5">
        <v>0</v>
      </c>
      <c r="F23" s="5">
        <v>0</v>
      </c>
      <c r="G23" s="5">
        <v>2</v>
      </c>
      <c r="H23" s="5">
        <v>2</v>
      </c>
      <c r="I23" s="4">
        <v>5</v>
      </c>
      <c r="J23" s="4">
        <v>24</v>
      </c>
      <c r="K23" s="4">
        <v>120</v>
      </c>
      <c r="L23" s="4">
        <v>352</v>
      </c>
      <c r="M23" s="4">
        <v>538</v>
      </c>
      <c r="N23" s="4">
        <v>473</v>
      </c>
      <c r="O23" s="4">
        <v>1519</v>
      </c>
    </row>
    <row r="24" spans="1:15" x14ac:dyDescent="0.2">
      <c r="A24" s="62"/>
      <c r="B24" s="3" t="s">
        <v>24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2</v>
      </c>
      <c r="I24" s="5">
        <v>2</v>
      </c>
      <c r="J24" s="4">
        <v>12</v>
      </c>
      <c r="K24" s="4">
        <v>85</v>
      </c>
      <c r="L24" s="4">
        <v>193</v>
      </c>
      <c r="M24" s="4">
        <v>239</v>
      </c>
      <c r="N24" s="4">
        <v>133</v>
      </c>
      <c r="O24" s="4">
        <v>667</v>
      </c>
    </row>
    <row r="25" spans="1:15" x14ac:dyDescent="0.2">
      <c r="A25" s="62"/>
      <c r="B25" s="3" t="s">
        <v>25</v>
      </c>
      <c r="C25" s="4">
        <v>18</v>
      </c>
      <c r="D25" s="4">
        <v>4</v>
      </c>
      <c r="E25" s="4">
        <v>12</v>
      </c>
      <c r="F25" s="4">
        <v>13</v>
      </c>
      <c r="G25" s="4">
        <v>15</v>
      </c>
      <c r="H25" s="4">
        <v>14</v>
      </c>
      <c r="I25" s="4">
        <v>23</v>
      </c>
      <c r="J25" s="4">
        <v>59</v>
      </c>
      <c r="K25" s="4">
        <v>81</v>
      </c>
      <c r="L25" s="4">
        <v>139</v>
      </c>
      <c r="M25" s="4">
        <v>196</v>
      </c>
      <c r="N25" s="4">
        <v>348</v>
      </c>
      <c r="O25" s="4">
        <v>922</v>
      </c>
    </row>
    <row r="26" spans="1:15" ht="13.5" thickBot="1" x14ac:dyDescent="0.25">
      <c r="A26" s="62"/>
      <c r="B26" s="10" t="s">
        <v>15</v>
      </c>
      <c r="C26" s="11">
        <v>4</v>
      </c>
      <c r="D26" s="11">
        <v>6</v>
      </c>
      <c r="E26" s="11">
        <v>6</v>
      </c>
      <c r="F26" s="11">
        <v>5</v>
      </c>
      <c r="G26" s="11">
        <v>6</v>
      </c>
      <c r="H26" s="11">
        <v>9</v>
      </c>
      <c r="I26" s="11">
        <v>9</v>
      </c>
      <c r="J26" s="11">
        <v>20</v>
      </c>
      <c r="K26" s="11">
        <v>21</v>
      </c>
      <c r="L26" s="11">
        <v>69</v>
      </c>
      <c r="M26" s="11">
        <v>215</v>
      </c>
      <c r="N26" s="11">
        <v>844</v>
      </c>
      <c r="O26" s="11">
        <v>1214</v>
      </c>
    </row>
    <row r="27" spans="1:15" ht="13.5" thickTop="1" x14ac:dyDescent="0.2">
      <c r="A27" s="62"/>
      <c r="B27" s="55" t="s">
        <v>13</v>
      </c>
      <c r="C27" s="56">
        <v>50</v>
      </c>
      <c r="D27" s="57">
        <v>25</v>
      </c>
      <c r="E27" s="57">
        <v>91</v>
      </c>
      <c r="F27" s="57">
        <v>161</v>
      </c>
      <c r="G27" s="57">
        <v>220</v>
      </c>
      <c r="H27" s="57">
        <v>370</v>
      </c>
      <c r="I27" s="57">
        <v>690</v>
      </c>
      <c r="J27" s="57">
        <v>1126</v>
      </c>
      <c r="K27" s="57">
        <v>2010</v>
      </c>
      <c r="L27" s="57">
        <v>4458</v>
      </c>
      <c r="M27" s="57">
        <v>4668</v>
      </c>
      <c r="N27" s="57">
        <v>5080</v>
      </c>
      <c r="O27" s="57">
        <v>18949</v>
      </c>
    </row>
    <row r="28" spans="1:15" x14ac:dyDescent="0.2">
      <c r="A28" s="63"/>
      <c r="B28" s="16" t="s">
        <v>14</v>
      </c>
      <c r="C28" s="54">
        <f t="shared" ref="C28:O28" si="2">C27/$O27</f>
        <v>2.6386616708005701E-3</v>
      </c>
      <c r="D28" s="54">
        <f t="shared" si="2"/>
        <v>1.319330835400285E-3</v>
      </c>
      <c r="E28" s="54">
        <f t="shared" si="2"/>
        <v>4.8023642408570374E-3</v>
      </c>
      <c r="F28" s="54">
        <f>F27/$O27</f>
        <v>8.4964905799778355E-3</v>
      </c>
      <c r="G28" s="54">
        <f t="shared" si="2"/>
        <v>1.1610111351522508E-2</v>
      </c>
      <c r="H28" s="54">
        <f t="shared" si="2"/>
        <v>1.9526096363924217E-2</v>
      </c>
      <c r="I28" s="54">
        <f t="shared" si="2"/>
        <v>3.6413531057047865E-2</v>
      </c>
      <c r="J28" s="54">
        <f t="shared" si="2"/>
        <v>5.9422660826428837E-2</v>
      </c>
      <c r="K28" s="54">
        <f t="shared" si="2"/>
        <v>0.10607419916618291</v>
      </c>
      <c r="L28" s="54">
        <f t="shared" si="2"/>
        <v>0.23526307456857881</v>
      </c>
      <c r="M28" s="54">
        <f t="shared" si="2"/>
        <v>0.2463454535859412</v>
      </c>
      <c r="N28" s="54">
        <f t="shared" si="2"/>
        <v>0.2680880257533379</v>
      </c>
      <c r="O28" s="54">
        <f t="shared" si="2"/>
        <v>1</v>
      </c>
    </row>
    <row r="29" spans="1:15" x14ac:dyDescent="0.2">
      <c r="A29" s="49"/>
    </row>
    <row r="30" spans="1:15" ht="12.75" customHeight="1" x14ac:dyDescent="0.2">
      <c r="A30" s="61" t="s">
        <v>20</v>
      </c>
      <c r="B30" s="3" t="s">
        <v>22</v>
      </c>
      <c r="C30" s="5">
        <v>2</v>
      </c>
      <c r="D30" s="5">
        <v>2</v>
      </c>
      <c r="E30" s="5">
        <v>1</v>
      </c>
      <c r="F30" s="5">
        <v>2</v>
      </c>
      <c r="G30" s="5">
        <v>4</v>
      </c>
      <c r="H30" s="4">
        <v>11</v>
      </c>
      <c r="I30" s="4">
        <v>24</v>
      </c>
      <c r="J30" s="4">
        <v>43</v>
      </c>
      <c r="K30" s="4">
        <v>111</v>
      </c>
      <c r="L30" s="4">
        <v>245</v>
      </c>
      <c r="M30" s="4">
        <v>494</v>
      </c>
      <c r="N30" s="4">
        <v>629</v>
      </c>
      <c r="O30" s="4">
        <v>1568</v>
      </c>
    </row>
    <row r="31" spans="1:15" x14ac:dyDescent="0.2">
      <c r="A31" s="62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</v>
      </c>
      <c r="K31" s="4">
        <v>10</v>
      </c>
      <c r="L31" s="4">
        <v>26</v>
      </c>
      <c r="M31" s="4">
        <v>64</v>
      </c>
      <c r="N31" s="4">
        <v>97</v>
      </c>
      <c r="O31" s="4">
        <v>200</v>
      </c>
    </row>
    <row r="32" spans="1:15" x14ac:dyDescent="0.2">
      <c r="A32" s="62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4</v>
      </c>
      <c r="L32" s="4">
        <v>16</v>
      </c>
      <c r="M32" s="4">
        <v>24</v>
      </c>
      <c r="N32" s="4">
        <v>20</v>
      </c>
      <c r="O32" s="4">
        <v>64</v>
      </c>
    </row>
    <row r="33" spans="1:15" x14ac:dyDescent="0.2">
      <c r="A33" s="62"/>
      <c r="B33" s="3" t="s">
        <v>25</v>
      </c>
      <c r="C33" s="5">
        <v>0</v>
      </c>
      <c r="D33" s="5">
        <v>5</v>
      </c>
      <c r="E33" s="5">
        <v>4</v>
      </c>
      <c r="F33" s="5">
        <v>1</v>
      </c>
      <c r="G33" s="4">
        <v>2</v>
      </c>
      <c r="H33" s="4">
        <v>1</v>
      </c>
      <c r="I33" s="4">
        <v>26</v>
      </c>
      <c r="J33" s="4">
        <v>28</v>
      </c>
      <c r="K33" s="4">
        <v>42</v>
      </c>
      <c r="L33" s="4">
        <v>35</v>
      </c>
      <c r="M33" s="4">
        <v>75</v>
      </c>
      <c r="N33" s="4">
        <v>184</v>
      </c>
      <c r="O33" s="4">
        <v>403</v>
      </c>
    </row>
    <row r="34" spans="1:15" ht="13.5" thickBot="1" x14ac:dyDescent="0.25">
      <c r="A34" s="62"/>
      <c r="B34" s="10" t="s">
        <v>15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11">
        <v>2</v>
      </c>
      <c r="L34" s="11">
        <v>19</v>
      </c>
      <c r="M34" s="11">
        <v>37</v>
      </c>
      <c r="N34" s="11">
        <v>160</v>
      </c>
      <c r="O34" s="11">
        <v>218</v>
      </c>
    </row>
    <row r="35" spans="1:15" ht="13.5" thickTop="1" x14ac:dyDescent="0.2">
      <c r="A35" s="62"/>
      <c r="B35" s="55" t="s">
        <v>13</v>
      </c>
      <c r="C35" s="56">
        <v>2</v>
      </c>
      <c r="D35" s="56">
        <v>7</v>
      </c>
      <c r="E35" s="56">
        <v>5</v>
      </c>
      <c r="F35" s="56">
        <v>3</v>
      </c>
      <c r="G35" s="56">
        <v>6</v>
      </c>
      <c r="H35" s="56">
        <v>12</v>
      </c>
      <c r="I35" s="56">
        <v>50</v>
      </c>
      <c r="J35" s="56">
        <v>74</v>
      </c>
      <c r="K35" s="56">
        <v>169</v>
      </c>
      <c r="L35" s="57">
        <v>341</v>
      </c>
      <c r="M35" s="57">
        <v>694</v>
      </c>
      <c r="N35" s="57">
        <v>1090</v>
      </c>
      <c r="O35" s="57">
        <v>2453</v>
      </c>
    </row>
    <row r="36" spans="1:15" x14ac:dyDescent="0.2">
      <c r="A36" s="63"/>
      <c r="B36" s="16" t="s">
        <v>14</v>
      </c>
      <c r="C36" s="54">
        <f t="shared" ref="C36:O36" si="3">C35/$O35</f>
        <v>8.1532816958825927E-4</v>
      </c>
      <c r="D36" s="54">
        <f t="shared" si="3"/>
        <v>2.8536485935589076E-3</v>
      </c>
      <c r="E36" s="54">
        <f t="shared" si="3"/>
        <v>2.0383204239706482E-3</v>
      </c>
      <c r="F36" s="54">
        <f>F35/$O35</f>
        <v>1.2229922543823889E-3</v>
      </c>
      <c r="G36" s="54">
        <f t="shared" si="3"/>
        <v>2.4459845087647777E-3</v>
      </c>
      <c r="H36" s="54">
        <f t="shared" si="3"/>
        <v>4.8919690175295554E-3</v>
      </c>
      <c r="I36" s="54">
        <f t="shared" si="3"/>
        <v>2.0383204239706482E-2</v>
      </c>
      <c r="J36" s="54">
        <f t="shared" si="3"/>
        <v>3.0167142274765593E-2</v>
      </c>
      <c r="K36" s="54">
        <f t="shared" si="3"/>
        <v>6.8895230330207904E-2</v>
      </c>
      <c r="L36" s="54">
        <f t="shared" si="3"/>
        <v>0.13901345291479822</v>
      </c>
      <c r="M36" s="54">
        <f t="shared" si="3"/>
        <v>0.28291887484712597</v>
      </c>
      <c r="N36" s="54">
        <f t="shared" si="3"/>
        <v>0.44435385242560133</v>
      </c>
      <c r="O36" s="54">
        <f t="shared" si="3"/>
        <v>1</v>
      </c>
    </row>
    <row r="37" spans="1:15" x14ac:dyDescent="0.2">
      <c r="A37" s="49"/>
      <c r="B37" s="50"/>
    </row>
    <row r="38" spans="1:15" x14ac:dyDescent="0.2">
      <c r="A38" s="61" t="s">
        <v>21</v>
      </c>
      <c r="B38" s="3" t="s">
        <v>22</v>
      </c>
      <c r="C38" s="4">
        <v>2</v>
      </c>
      <c r="D38" s="5">
        <v>0</v>
      </c>
      <c r="E38" s="5">
        <v>0</v>
      </c>
      <c r="F38" s="4">
        <v>2</v>
      </c>
      <c r="G38" s="4">
        <v>6</v>
      </c>
      <c r="H38" s="4">
        <v>11</v>
      </c>
      <c r="I38" s="4">
        <v>36</v>
      </c>
      <c r="J38" s="4">
        <v>87</v>
      </c>
      <c r="K38" s="4">
        <v>281</v>
      </c>
      <c r="L38" s="4">
        <v>461</v>
      </c>
      <c r="M38" s="4">
        <v>662</v>
      </c>
      <c r="N38" s="4">
        <v>660</v>
      </c>
      <c r="O38" s="4">
        <v>2208</v>
      </c>
    </row>
    <row r="39" spans="1:15" x14ac:dyDescent="0.2">
      <c r="A39" s="62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4</v>
      </c>
      <c r="K39" s="4">
        <v>8</v>
      </c>
      <c r="L39" s="4">
        <v>26</v>
      </c>
      <c r="M39" s="4">
        <v>89</v>
      </c>
      <c r="N39" s="4">
        <v>113</v>
      </c>
      <c r="O39" s="4">
        <v>241</v>
      </c>
    </row>
    <row r="40" spans="1:15" x14ac:dyDescent="0.2">
      <c r="A40" s="62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3</v>
      </c>
      <c r="L40" s="5">
        <v>7</v>
      </c>
      <c r="M40" s="4">
        <v>27</v>
      </c>
      <c r="N40" s="4">
        <v>30</v>
      </c>
      <c r="O40" s="4">
        <v>67</v>
      </c>
    </row>
    <row r="41" spans="1:15" x14ac:dyDescent="0.2">
      <c r="A41" s="62"/>
      <c r="B41" s="3" t="s">
        <v>25</v>
      </c>
      <c r="C41" s="4">
        <v>6</v>
      </c>
      <c r="D41" s="4">
        <v>6</v>
      </c>
      <c r="E41" s="4">
        <v>3</v>
      </c>
      <c r="F41" s="4">
        <v>4</v>
      </c>
      <c r="G41" s="4">
        <v>6</v>
      </c>
      <c r="H41" s="4">
        <v>9</v>
      </c>
      <c r="I41" s="4">
        <v>8</v>
      </c>
      <c r="J41" s="4">
        <v>13</v>
      </c>
      <c r="K41" s="4">
        <v>14</v>
      </c>
      <c r="L41" s="4">
        <v>22</v>
      </c>
      <c r="M41" s="4">
        <v>67</v>
      </c>
      <c r="N41" s="4">
        <v>190</v>
      </c>
      <c r="O41" s="4">
        <v>348</v>
      </c>
    </row>
    <row r="42" spans="1:15" ht="13.5" thickBot="1" x14ac:dyDescent="0.25">
      <c r="A42" s="62"/>
      <c r="B42" s="10" t="s">
        <v>15</v>
      </c>
      <c r="C42" s="11">
        <v>1</v>
      </c>
      <c r="D42" s="35">
        <v>0</v>
      </c>
      <c r="E42" s="35">
        <v>1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3</v>
      </c>
      <c r="L42" s="11">
        <v>4</v>
      </c>
      <c r="M42" s="11">
        <v>17</v>
      </c>
      <c r="N42" s="11">
        <v>239</v>
      </c>
      <c r="O42" s="11">
        <v>265</v>
      </c>
    </row>
    <row r="43" spans="1:15" ht="13.5" thickTop="1" x14ac:dyDescent="0.2">
      <c r="A43" s="62"/>
      <c r="B43" s="16" t="s">
        <v>13</v>
      </c>
      <c r="C43" s="19">
        <v>9</v>
      </c>
      <c r="D43" s="19">
        <v>6</v>
      </c>
      <c r="E43" s="19">
        <v>4</v>
      </c>
      <c r="F43" s="19">
        <v>6</v>
      </c>
      <c r="G43" s="19">
        <v>12</v>
      </c>
      <c r="H43" s="19">
        <v>20</v>
      </c>
      <c r="I43" s="19">
        <v>45</v>
      </c>
      <c r="J43" s="19">
        <v>104</v>
      </c>
      <c r="K43" s="19">
        <v>309</v>
      </c>
      <c r="L43" s="19">
        <v>520</v>
      </c>
      <c r="M43" s="19">
        <v>862</v>
      </c>
      <c r="N43" s="19">
        <v>1232</v>
      </c>
      <c r="O43" s="19">
        <v>3129</v>
      </c>
    </row>
    <row r="44" spans="1:15" x14ac:dyDescent="0.2">
      <c r="A44" s="63"/>
      <c r="B44" s="18" t="s">
        <v>14</v>
      </c>
      <c r="C44" s="20">
        <f t="shared" ref="C44:O44" si="4">C43/$O43</f>
        <v>2.8763183125599234E-3</v>
      </c>
      <c r="D44" s="20">
        <f t="shared" si="4"/>
        <v>1.9175455417066154E-3</v>
      </c>
      <c r="E44" s="20">
        <f t="shared" si="4"/>
        <v>1.278363694471077E-3</v>
      </c>
      <c r="F44" s="20">
        <f>F43/$O43</f>
        <v>1.9175455417066154E-3</v>
      </c>
      <c r="G44" s="20">
        <f t="shared" si="4"/>
        <v>3.8350910834132309E-3</v>
      </c>
      <c r="H44" s="20">
        <f t="shared" si="4"/>
        <v>6.3918184723553853E-3</v>
      </c>
      <c r="I44" s="20">
        <f t="shared" si="4"/>
        <v>1.4381591562799617E-2</v>
      </c>
      <c r="J44" s="20">
        <f t="shared" si="4"/>
        <v>3.3237456056248005E-2</v>
      </c>
      <c r="K44" s="20">
        <f t="shared" si="4"/>
        <v>9.8753595397890706E-2</v>
      </c>
      <c r="L44" s="20">
        <f t="shared" si="4"/>
        <v>0.16618728028124002</v>
      </c>
      <c r="M44" s="20">
        <f t="shared" si="4"/>
        <v>0.27548737615851709</v>
      </c>
      <c r="N44" s="20">
        <f t="shared" si="4"/>
        <v>0.39373601789709173</v>
      </c>
      <c r="O44" s="20">
        <f t="shared" si="4"/>
        <v>1</v>
      </c>
    </row>
    <row r="46" spans="1:15" x14ac:dyDescent="0.2">
      <c r="A46" s="48" t="s">
        <v>37</v>
      </c>
      <c r="B46" s="48"/>
    </row>
    <row r="47" spans="1:15" x14ac:dyDescent="0.2">
      <c r="A47" s="12" t="s">
        <v>6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99A2A4-2BDC-47C8-A931-795AEBBF6EFF}"/>
</file>

<file path=customXml/itemProps2.xml><?xml version="1.0" encoding="utf-8"?>
<ds:datastoreItem xmlns:ds="http://schemas.openxmlformats.org/officeDocument/2006/customXml" ds:itemID="{AE8F0F7A-A950-42BC-8B42-111FE15EE092}"/>
</file>

<file path=customXml/itemProps3.xml><?xml version="1.0" encoding="utf-8"?>
<ds:datastoreItem xmlns:ds="http://schemas.openxmlformats.org/officeDocument/2006/customXml" ds:itemID="{1DB5ACB1-E163-4A08-8581-49157922E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2021-10-06T12:47:23Z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